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<sst xmlns="http://schemas.openxmlformats.org/spreadsheetml/2006/main" count="416" uniqueCount="58">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</sst>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6" sqref="O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46350.499999999985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91354.70000000004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44109.2</v>
      </c>
      <c r="AG9" s="50">
        <f>AG10+AG15+AG24+AG33+AG47+AG52+AG54+AG61+AG62+AG71+AG72+AG76+AG88+AG81+AG83+AG82+AG69+AG89+AG91+AG90+AG70+AG40+AG92</f>
        <v>71400.09999999999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2246.6</v>
      </c>
      <c r="AG10" s="27">
        <f>B10+C10-AF10</f>
        <v>4141.6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1570</v>
      </c>
      <c r="AG11" s="27">
        <f>B11+C11-AF11</f>
        <v>2990.2999999999993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281.3</v>
      </c>
      <c r="AG12" s="27">
        <f>B12+C12-AF12</f>
        <v>493.99999999999994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395.2999999999999</v>
      </c>
      <c r="AG14" s="27">
        <f>AG10-AG11-AG12-AG13</f>
        <v>657.3000000000011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20276.3</v>
      </c>
      <c r="AG15" s="27">
        <f aca="true" t="shared" si="3" ref="AG15:AG31">B15+C15-AF15</f>
        <v>33756.90000000001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8748.4</v>
      </c>
      <c r="AG16" s="71">
        <f t="shared" si="3"/>
        <v>5708.200000000001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10323.3</v>
      </c>
      <c r="AG17" s="27">
        <f t="shared" si="3"/>
        <v>14298.3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</v>
      </c>
      <c r="AG18" s="27">
        <f t="shared" si="3"/>
        <v>5.800000000000001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1601.8999999999999</v>
      </c>
      <c r="AG19" s="27">
        <f t="shared" si="3"/>
        <v>5081.700000000001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7426</v>
      </c>
      <c r="AG20" s="27">
        <f t="shared" si="3"/>
        <v>10453.400000000001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442.40000000000003</v>
      </c>
      <c r="AG21" s="27">
        <f t="shared" si="3"/>
        <v>1087.1999999999998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477.7000000000005</v>
      </c>
      <c r="AG23" s="27">
        <f t="shared" si="3"/>
        <v>2830.5000000000045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8897.900000000001</v>
      </c>
      <c r="AG24" s="27">
        <f t="shared" si="3"/>
        <v>15372.699999999997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8016.5</v>
      </c>
      <c r="AG25" s="71">
        <f t="shared" si="3"/>
        <v>8705.5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5857.4</v>
      </c>
      <c r="AG26" s="27">
        <f t="shared" si="3"/>
        <v>10157.6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1163.7</v>
      </c>
      <c r="AG27" s="27">
        <f t="shared" si="3"/>
        <v>1449.5999999999997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69.2</v>
      </c>
      <c r="AG28" s="27">
        <f t="shared" si="3"/>
        <v>264.1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1638.2</v>
      </c>
      <c r="AG29" s="27">
        <f t="shared" si="3"/>
        <v>2764.8999999999996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11.5</v>
      </c>
      <c r="AG30" s="27">
        <f t="shared" si="3"/>
        <v>149.4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157.9000000000002</v>
      </c>
      <c r="AG32" s="27">
        <f>AG24-AG26-AG27-AG28-AG29-AG30-AG31</f>
        <v>587.0999999999977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82.1</v>
      </c>
      <c r="AG33" s="27">
        <f aca="true" t="shared" si="6" ref="AG33:AG38">B33+C33-AF33</f>
        <v>233.70000000000002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40.9</v>
      </c>
      <c r="AG36" s="27">
        <f t="shared" si="6"/>
        <v>121.19999999999999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5.9</v>
      </c>
      <c r="AG39" s="27">
        <f>AG33-AG34-AG36-AG38-AG35-AG37</f>
        <v>23.700000000000045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337.4</v>
      </c>
      <c r="AG40" s="27">
        <f aca="true" t="shared" si="8" ref="AG40:AG45">B40+C40-AF40</f>
        <v>441.6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69.1</v>
      </c>
      <c r="AG44" s="27">
        <f t="shared" si="8"/>
        <v>52.20000000000002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20.400000000000006</v>
      </c>
      <c r="AG46" s="27">
        <f>AG40-AG41-AG42-AG43-AG44-AG45</f>
        <v>40.400000000000006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229.60000000000002</v>
      </c>
      <c r="AG47" s="27">
        <f>B47+C47-AF47</f>
        <v>1068.8000000000002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225.9</v>
      </c>
      <c r="AG49" s="27">
        <f>B49+C49-AF49</f>
        <v>859.5000000000001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3.7000000000000157</v>
      </c>
      <c r="AG51" s="27">
        <f>AG47-AG49-AG48</f>
        <v>209.30000000000007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4041.6000000000004</v>
      </c>
      <c r="AG52" s="27">
        <f aca="true" t="shared" si="12" ref="AG52:AG59">B52+C52-AF52</f>
        <v>4504.5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2315.6</v>
      </c>
      <c r="AG54" s="22">
        <f t="shared" si="12"/>
        <v>3268.100000000001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272.9</v>
      </c>
      <c r="AG57" s="22">
        <f t="shared" si="12"/>
        <v>795.0000000000001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685.6999999999999</v>
      </c>
      <c r="AG60" s="22">
        <f>AG54-AG55-AG57-AG59-AG56-AG58</f>
        <v>927.6000000000006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76.10000000000001</v>
      </c>
      <c r="AG61" s="22">
        <f aca="true" t="shared" si="15" ref="AG61:AG67">B61+C61-AF61</f>
        <v>89.7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402.9</v>
      </c>
      <c r="AG62" s="22">
        <f t="shared" si="15"/>
        <v>1379.1999999999998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7.6</v>
      </c>
      <c r="AG65" s="22">
        <f t="shared" si="15"/>
        <v>43.1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14.8</v>
      </c>
      <c r="AG66" s="22">
        <f t="shared" si="15"/>
        <v>169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82.6</v>
      </c>
      <c r="AG68" s="22">
        <f>AG62-AG63-AG66-AG67-AG65-AG64</f>
        <v>651.3999999999997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</f>
        <v>868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209.3</v>
      </c>
      <c r="AG72" s="30">
        <f t="shared" si="17"/>
        <v>1261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37.6</v>
      </c>
      <c r="AG76" s="30">
        <f t="shared" si="17"/>
        <v>182.70000000000002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11.1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1804.8</v>
      </c>
      <c r="AG89" s="22">
        <f t="shared" si="17"/>
        <v>1510.8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91354.70000000004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44109.2</v>
      </c>
      <c r="AG94" s="58">
        <f>AG10+AG15+AG24+AG33+AG47+AG52+AG54+AG61+AG62+AG69+AG71+AG72+AG76+AG81+AG82+AG83+AG88+AG89+AG90+AG91+AG70+AG40+AG92</f>
        <v>71400.09999999999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19714.2</v>
      </c>
      <c r="AG95" s="27">
        <f>B95+C95-AF95</f>
        <v>29991.600000000002</v>
      </c>
    </row>
    <row r="96" spans="1:33" ht="15.75">
      <c r="A96" s="3" t="s">
        <v>2</v>
      </c>
      <c r="B96" s="22">
        <f>B12+B20+B29+B36+B57+B66+B44+B80+B74+B53</f>
        <v>15122.599999999999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10179.8</v>
      </c>
      <c r="AG96" s="27">
        <f>B96+C96-AF96</f>
        <v>15575.3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1168.7</v>
      </c>
      <c r="AG97" s="27">
        <f>B97+C97-AF97</f>
        <v>1456.1999999999996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1685.2</v>
      </c>
      <c r="AG98" s="27">
        <f>B98+C98-AF98</f>
        <v>5394.099999999999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679.8</v>
      </c>
      <c r="AG99" s="27">
        <f>B99+C99-AF99</f>
        <v>2252.8999999999996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10681.499999999996</v>
      </c>
      <c r="AG100" s="2">
        <f>AG94-AG95-AG96-AG97-AG98-AG99</f>
        <v>16729.999999999985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2016-03-17T09:44:24Z</cp:lastPrinted>
  <dcterms:created xsi:type="dcterms:W3CDTF">2002-11-05T08:53:00Z</dcterms:created>
  <dcterms:modified xsi:type="dcterms:W3CDTF">2016-03-18T06:06:07Z</dcterms:modified>
  <cp:category/>
  <cp:version/>
  <cp:contentType/>
  <cp:contentStatus/>
</cp:coreProperties>
</file>